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650" activeTab="0"/>
  </bookViews>
  <sheets>
    <sheet name="Калькуляция работ" sheetId="1" r:id="rId1"/>
  </sheets>
  <definedNames/>
  <calcPr fullCalcOnLoad="1"/>
</workbook>
</file>

<file path=xl/sharedStrings.xml><?xml version="1.0" encoding="utf-8"?>
<sst xmlns="http://schemas.openxmlformats.org/spreadsheetml/2006/main" count="126" uniqueCount="83">
  <si>
    <t>No</t>
  </si>
  <si>
    <t>Описание работ</t>
  </si>
  <si>
    <t>Ед. изм.</t>
  </si>
  <si>
    <t>Кол-во</t>
  </si>
  <si>
    <t>Ст-ть</t>
  </si>
  <si>
    <t>Общая</t>
  </si>
  <si>
    <t>Сумма (руб)</t>
  </si>
  <si>
    <t>работ</t>
  </si>
  <si>
    <t>Мат-ла</t>
  </si>
  <si>
    <t>Примечание:</t>
  </si>
  <si>
    <t>усл</t>
  </si>
  <si>
    <t>Всего</t>
  </si>
  <si>
    <t>1.1</t>
  </si>
  <si>
    <t>2.1</t>
  </si>
  <si>
    <t>Вынос и вывоз мусора Газель</t>
  </si>
  <si>
    <t>Демонтаж табло валют</t>
  </si>
  <si>
    <t>шт</t>
  </si>
  <si>
    <t>Демонтаж плакатов</t>
  </si>
  <si>
    <t>Демонтаж элементов перекидной системы</t>
  </si>
  <si>
    <t>Демонтаж декоративных панелей</t>
  </si>
  <si>
    <t>м.п.</t>
  </si>
  <si>
    <t>Демонтаж реек</t>
  </si>
  <si>
    <t>Демонтаж логотипа</t>
  </si>
  <si>
    <t>м2</t>
  </si>
  <si>
    <t>услуга</t>
  </si>
  <si>
    <t>Укрытие пленкой мебели</t>
  </si>
  <si>
    <t>Оклейка вх двери полупрозрачной пленкой</t>
  </si>
  <si>
    <t>Монтаж элементов перекидной системы</t>
  </si>
  <si>
    <t>Демонтаж плазмы</t>
  </si>
  <si>
    <t>Монтаж плазмы</t>
  </si>
  <si>
    <t>Клининг</t>
  </si>
  <si>
    <t>Демонтаж светильников Армстронг</t>
  </si>
  <si>
    <t>Шпаклевка стен в 2 слоя с ошкуриванием под покраску КНАУФ-РОТБАНД ПАСТА ПРОФИ</t>
  </si>
  <si>
    <t>Грунтовка стен в 1 слой Knauf Тифен Грунд</t>
  </si>
  <si>
    <t>Грунтовка стен в 2 слоя  Knauf Тифен Грунд</t>
  </si>
  <si>
    <t xml:space="preserve">Покраска стен в 2 слоя Aura Interior Golfstrom особопрочная для ванной и кухни моющаяся </t>
  </si>
  <si>
    <t>Замена потолочных плит к подвесному потолку 600х600х12 мм Байкал Board</t>
  </si>
  <si>
    <t>Монтаж табло валют</t>
  </si>
  <si>
    <t>Монтаж светильников Varton A070 36W 4000Lm 595x595x50, V1-A0-00070-01000-2003630</t>
  </si>
  <si>
    <t>Замена ГКЛ в зоне тамбура, грунтовка, шпатлевка.</t>
  </si>
  <si>
    <t>Монтаж реек ЛДСП Egger H3331 ST10 дуб небраска натуральный 2800*2070</t>
  </si>
  <si>
    <t>Монтаж кабельканала, перенос розетки</t>
  </si>
  <si>
    <t>Покраска стен антивандальной краской  «Красивые Cтены - Люкс»</t>
  </si>
  <si>
    <t>Замена решеток диффузора ДП4 450х450 мм</t>
  </si>
  <si>
    <t>Демонтаж двери бронированной, двери с решеткой, круг отрезной BOSCH 400х3.2х25.4 Expert for Metal 2шт</t>
  </si>
  <si>
    <t>Демонтаж входной двери металлической</t>
  </si>
  <si>
    <t>Демонтаж светильника</t>
  </si>
  <si>
    <t>Демонтаж датчиков, электрики с сохранением</t>
  </si>
  <si>
    <t>Устройство откосов двери из гипсокартона в 1 слой</t>
  </si>
  <si>
    <t>м.пог</t>
  </si>
  <si>
    <t>Монтаж ленты углозащитной с металлическими вставками KM 50 мм</t>
  </si>
  <si>
    <t xml:space="preserve">Грунтовка стен, потолка в 1 слой </t>
  </si>
  <si>
    <t>м²</t>
  </si>
  <si>
    <t>Грунтовка откосов в 2 слоя Грунт Knauf Миттельгрунд, сплошная шпатлевка в 2 слоя под окраску КНАУФ-РОТБАНД ПАСТА ПРОФИ, ошкуривание</t>
  </si>
  <si>
    <t xml:space="preserve">Покраска стен, потолка в 2 слоя - краска Aura моющаяся, колеровка в корпоративные цвета.  RAL-9016 </t>
  </si>
  <si>
    <t xml:space="preserve">Покраска откосов в 2 слоя - краска Aura моющаяся, колеровка в корпоративные цвета.  RAL-9016 </t>
  </si>
  <si>
    <t>Укладка плитки бежевой на месте порога демонтированной двери</t>
  </si>
  <si>
    <t>Монтаж светильника Corsa Deco 595х595 2300 Лм встраиваемый/накладной</t>
  </si>
  <si>
    <t>Монтаж двери (входная) из цельностеклянного полотна с нажимной ручкой, оборудованная доводчиком и замком с добором</t>
  </si>
  <si>
    <t>Монтаж настенной сплит-системы QuattroClima QV-NA07WA/QN-NA07WA. Внутренний блок в подвале - трасса до 3метров разводка в кабельканале, сверление бронепенелей, укладка трассы.</t>
  </si>
  <si>
    <t xml:space="preserve">Монтаж рамок для плакатов </t>
  </si>
  <si>
    <t>Итого работ  в офисе сумма с НДС руб :</t>
  </si>
  <si>
    <t>Демонтажные работы в части помещения кабинета директора</t>
  </si>
  <si>
    <t>Отделочные работы в части помещения  кабинета директора</t>
  </si>
  <si>
    <t>Прочие расходы  кабинета директора</t>
  </si>
  <si>
    <t>Демонтажные работы в офисе</t>
  </si>
  <si>
    <t>Отделочные работы  в офисе</t>
  </si>
  <si>
    <t>Итого работ  в кабинета директора сумма с НДС руб :</t>
  </si>
  <si>
    <t>Всего работ с НДС руб :</t>
  </si>
  <si>
    <t>3.1</t>
  </si>
  <si>
    <t>4.1</t>
  </si>
  <si>
    <t>5.1</t>
  </si>
  <si>
    <t>Монтаж рамок для плакатов</t>
  </si>
  <si>
    <t>Приложение № 1</t>
  </si>
  <si>
    <t>к Техническому заданию</t>
  </si>
  <si>
    <t>СПЕЦИФИКАЦИЯ (ФОРМА КП)</t>
  </si>
  <si>
    <t>Выполнение строительно-монтажных работ в помещении Северо-Западного филиала ПАО «МТС-Банк», расположенного по адресу: г. Санкт-Петербург, пр. Добролюбова, д. 16, корп. 2, лит. А</t>
  </si>
  <si>
    <t>Общая площадь 161 м2</t>
  </si>
  <si>
    <t>Изготовление 2-х комплектов проектной документации по установке сплит-системы</t>
  </si>
  <si>
    <t>шт.</t>
  </si>
  <si>
    <t xml:space="preserve">Транспортные расходы </t>
  </si>
  <si>
    <t xml:space="preserve">Расходные материалы </t>
  </si>
  <si>
    <t xml:space="preserve">Накладные расходы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</si>
</sst>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уб.&quot;;\-#,##0\ &quot;руб.&quot;"/>
    <numFmt numFmtId="183" formatCode="#,##0\ &quot;руб.&quot;;[Red]\-#,##0\ &quot;руб.&quot;"/>
    <numFmt numFmtId="184" formatCode="#,##0.00\ &quot;руб.&quot;;\-#,##0.00\ &quot;руб.&quot;"/>
    <numFmt numFmtId="185" formatCode="#,##0.00\ &quot;руб.&quot;;[Red]\-#,##0.00\ &quot;руб.&quot;"/>
    <numFmt numFmtId="186" formatCode="_-* #,##0\ &quot;руб.&quot;_-;\-* #,##0\ &quot;руб.&quot;_-;_-* &quot;-&quot;\ &quot;руб.&quot;_-;_-@_-"/>
    <numFmt numFmtId="187" formatCode="_-* #,##0\ _р_у_б_._-;\-* #,##0\ _р_у_б_._-;_-* &quot;-&quot;\ _р_у_б_._-;_-@_-"/>
    <numFmt numFmtId="188" formatCode="_-* #,##0.00\ &quot;руб.&quot;_-;\-* #,##0.00\ &quot;руб.&quot;_-;_-* &quot;-&quot;??\ &quot;руб.&quot;_-;_-@_-"/>
    <numFmt numFmtId="189" formatCode="_-* #,##0.00\ _р_у_б_._-;\-* #,##0.00\ _р_у_б_._-;_-* &quot;-&quot;??\ _р_у_б_._-;_-@_-"/>
    <numFmt numFmtId="190" formatCode="#,##0\ &quot;TL&quot;;\-#,##0\ &quot;TL&quot;"/>
    <numFmt numFmtId="191" formatCode="#,##0\ &quot;TL&quot;;[Red]\-#,##0\ &quot;TL&quot;"/>
    <numFmt numFmtId="192" formatCode="#,##0.00\ &quot;TL&quot;;\-#,##0.00\ &quot;TL&quot;"/>
    <numFmt numFmtId="193" formatCode="#,##0.00\ &quot;TL&quot;;[Red]\-#,##0.00\ &quot;TL&quot;"/>
    <numFmt numFmtId="194" formatCode="_-* #,##0\ &quot;TL&quot;_-;\-* #,##0\ &quot;TL&quot;_-;_-* &quot;-&quot;\ &quot;TL&quot;_-;_-@_-"/>
    <numFmt numFmtId="195" formatCode="_-* #,##0\ _T_L_-;\-* #,##0\ _T_L_-;_-* &quot;-&quot;\ _T_L_-;_-@_-"/>
    <numFmt numFmtId="196" formatCode="_-* #,##0.00\ &quot;TL&quot;_-;\-* #,##0.00\ &quot;TL&quot;_-;_-* &quot;-&quot;??\ &quot;TL&quot;_-;_-@_-"/>
    <numFmt numFmtId="197" formatCode="_-* #,##0.00\ _T_L_-;\-* #,##0.00\ _T_L_-;_-* &quot;-&quot;??\ _T_L_-;_-@_-"/>
    <numFmt numFmtId="198" formatCode="[$$-409]#,##0.00"/>
    <numFmt numFmtId="199" formatCode="[$$-409]#,##0.0"/>
    <numFmt numFmtId="200" formatCode="[$$-409]#,##0"/>
    <numFmt numFmtId="201" formatCode="#,##0.00\ [$€-1]"/>
    <numFmt numFmtId="202" formatCode="#,##0.00[$р.-419]"/>
    <numFmt numFmtId="203" formatCode="#,##0.00&quot;р.&quot;"/>
    <numFmt numFmtId="204" formatCode="[$-409]mmmm\ d\,\ yyyy;@"/>
    <numFmt numFmtId="205" formatCode="[$-809]d\ mmmm\ yyyy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&quot;р.&quot;"/>
    <numFmt numFmtId="211" formatCode="[$$-1004]#,##0.00"/>
    <numFmt numFmtId="212" formatCode="[$-41F]dd\ mmmm\ yyyy\ dddd"/>
    <numFmt numFmtId="213" formatCode="0.0"/>
    <numFmt numFmtId="214" formatCode="#,##0.00\ &quot;руб.&quot;"/>
    <numFmt numFmtId="215" formatCode="[$-FC19]d\ mmmm\ yyyy\ &quot;г.&quot;"/>
    <numFmt numFmtId="216" formatCode="#,##0.00\ &quot;₽&quot;"/>
    <numFmt numFmtId="217" formatCode="#,##0.00&quot; руб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\ _₽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4"/>
      <color indexed="12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Tu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Tu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33" borderId="0" xfId="40" applyFont="1" applyFill="1" applyAlignment="1" applyProtection="1">
      <alignment vertical="center"/>
      <protection/>
    </xf>
    <xf numFmtId="1" fontId="6" fillId="33" borderId="0" xfId="40" applyNumberFormat="1" applyFont="1" applyFill="1" applyProtection="1">
      <alignment/>
      <protection/>
    </xf>
    <xf numFmtId="202" fontId="6" fillId="33" borderId="0" xfId="40" applyNumberFormat="1" applyFont="1" applyFill="1" applyAlignment="1" applyProtection="1">
      <alignment horizontal="center"/>
      <protection/>
    </xf>
    <xf numFmtId="202" fontId="6" fillId="33" borderId="0" xfId="40" applyNumberFormat="1" applyFont="1" applyFill="1">
      <alignment/>
      <protection/>
    </xf>
    <xf numFmtId="14" fontId="6" fillId="33" borderId="0" xfId="40" applyNumberFormat="1" applyFont="1" applyFill="1">
      <alignment/>
      <protection/>
    </xf>
    <xf numFmtId="0" fontId="2" fillId="33" borderId="0" xfId="36" applyFont="1" applyFill="1">
      <alignment/>
      <protection/>
    </xf>
    <xf numFmtId="0" fontId="7" fillId="33" borderId="0" xfId="40" applyFont="1" applyFill="1" applyAlignment="1" applyProtection="1">
      <alignment horizontal="center"/>
      <protection/>
    </xf>
    <xf numFmtId="1" fontId="7" fillId="33" borderId="0" xfId="40" applyNumberFormat="1" applyFont="1" applyFill="1" applyAlignment="1" applyProtection="1">
      <alignment horizontal="center"/>
      <protection/>
    </xf>
    <xf numFmtId="202" fontId="7" fillId="33" borderId="0" xfId="40" applyNumberFormat="1" applyFont="1" applyFill="1">
      <alignment/>
      <protection/>
    </xf>
    <xf numFmtId="49" fontId="5" fillId="34" borderId="0" xfId="39" applyNumberFormat="1" applyFont="1" applyFill="1" applyAlignment="1">
      <alignment horizontal="center"/>
      <protection/>
    </xf>
    <xf numFmtId="0" fontId="5" fillId="34" borderId="0" xfId="39" applyFont="1" applyFill="1" applyAlignment="1" applyProtection="1">
      <alignment vertical="center" wrapText="1"/>
      <protection/>
    </xf>
    <xf numFmtId="0" fontId="5" fillId="34" borderId="0" xfId="39" applyFont="1" applyFill="1" applyProtection="1">
      <alignment/>
      <protection/>
    </xf>
    <xf numFmtId="1" fontId="5" fillId="34" borderId="10" xfId="39" applyNumberFormat="1" applyFont="1" applyFill="1" applyBorder="1" applyProtection="1">
      <alignment/>
      <protection/>
    </xf>
    <xf numFmtId="202" fontId="8" fillId="34" borderId="10" xfId="41" applyNumberFormat="1" applyFont="1" applyFill="1" applyBorder="1" applyAlignment="1">
      <alignment vertical="center"/>
      <protection/>
    </xf>
    <xf numFmtId="202" fontId="5" fillId="34" borderId="0" xfId="39" applyNumberFormat="1" applyFont="1" applyFill="1">
      <alignment/>
      <protection/>
    </xf>
    <xf numFmtId="0" fontId="5" fillId="34" borderId="0" xfId="39" applyFont="1" applyFill="1">
      <alignment/>
      <protection/>
    </xf>
    <xf numFmtId="49" fontId="5" fillId="34" borderId="0" xfId="41" applyNumberFormat="1" applyFont="1" applyFill="1" applyAlignment="1">
      <alignment horizontal="center" vertical="center"/>
      <protection/>
    </xf>
    <xf numFmtId="0" fontId="5" fillId="34" borderId="0" xfId="41" applyFont="1" applyFill="1" applyAlignment="1">
      <alignment vertical="center" wrapText="1"/>
      <protection/>
    </xf>
    <xf numFmtId="0" fontId="5" fillId="34" borderId="0" xfId="41" applyFont="1" applyFill="1" applyAlignment="1">
      <alignment horizontal="center" vertical="center"/>
      <protection/>
    </xf>
    <xf numFmtId="1" fontId="5" fillId="34" borderId="0" xfId="41" applyNumberFormat="1" applyFont="1" applyFill="1" applyAlignment="1">
      <alignment horizontal="center" vertical="center"/>
      <protection/>
    </xf>
    <xf numFmtId="202" fontId="8" fillId="34" borderId="0" xfId="39" applyNumberFormat="1" applyFont="1" applyFill="1">
      <alignment/>
      <protection/>
    </xf>
    <xf numFmtId="49" fontId="5" fillId="34" borderId="0" xfId="35" applyNumberFormat="1" applyFont="1" applyFill="1" applyAlignment="1">
      <alignment horizontal="center"/>
      <protection/>
    </xf>
    <xf numFmtId="0" fontId="9" fillId="34" borderId="0" xfId="35" applyFont="1" applyFill="1" applyAlignment="1">
      <alignment horizontal="left" vertical="top" wrapText="1"/>
      <protection/>
    </xf>
    <xf numFmtId="0" fontId="5" fillId="34" borderId="0" xfId="39" applyFont="1" applyFill="1" applyAlignment="1">
      <alignment horizontal="center"/>
      <protection/>
    </xf>
    <xf numFmtId="1" fontId="5" fillId="34" borderId="0" xfId="39" applyNumberFormat="1" applyFont="1" applyFill="1" applyAlignment="1">
      <alignment horizontal="center"/>
      <protection/>
    </xf>
    <xf numFmtId="0" fontId="5" fillId="34" borderId="0" xfId="39" applyFont="1" applyFill="1" applyAlignment="1">
      <alignment wrapText="1"/>
      <protection/>
    </xf>
    <xf numFmtId="0" fontId="5" fillId="34" borderId="0" xfId="39" applyFont="1" applyFill="1" applyAlignment="1">
      <alignment wrapText="1"/>
      <protection/>
    </xf>
    <xf numFmtId="0" fontId="5" fillId="35" borderId="0" xfId="39" applyFont="1" applyFill="1">
      <alignment/>
      <protection/>
    </xf>
    <xf numFmtId="202" fontId="8" fillId="35" borderId="11" xfId="41" applyNumberFormat="1" applyFont="1" applyFill="1" applyBorder="1" applyAlignment="1">
      <alignment horizontal="center"/>
      <protection/>
    </xf>
    <xf numFmtId="202" fontId="8" fillId="35" borderId="12" xfId="41" applyNumberFormat="1" applyFont="1" applyFill="1" applyBorder="1" applyAlignment="1">
      <alignment horizontal="center"/>
      <protection/>
    </xf>
    <xf numFmtId="0" fontId="5" fillId="35" borderId="0" xfId="39" applyFont="1" applyFill="1" applyAlignment="1">
      <alignment vertical="center"/>
      <protection/>
    </xf>
    <xf numFmtId="49" fontId="8" fillId="35" borderId="13" xfId="39" applyNumberFormat="1" applyFont="1" applyFill="1" applyBorder="1" applyAlignment="1">
      <alignment horizontal="center" vertical="center"/>
      <protection/>
    </xf>
    <xf numFmtId="0" fontId="8" fillId="35" borderId="14" xfId="39" applyFont="1" applyFill="1" applyBorder="1" applyAlignment="1">
      <alignment vertical="center" wrapText="1"/>
      <protection/>
    </xf>
    <xf numFmtId="0" fontId="5" fillId="35" borderId="14" xfId="39" applyFont="1" applyFill="1" applyBorder="1" applyAlignment="1">
      <alignment horizontal="center" vertical="center"/>
      <protection/>
    </xf>
    <xf numFmtId="1" fontId="5" fillId="35" borderId="14" xfId="39" applyNumberFormat="1" applyFont="1" applyFill="1" applyBorder="1" applyAlignment="1">
      <alignment horizontal="center" vertical="center"/>
      <protection/>
    </xf>
    <xf numFmtId="202" fontId="5" fillId="35" borderId="14" xfId="41" applyNumberFormat="1" applyFont="1" applyFill="1" applyBorder="1" applyAlignment="1">
      <alignment horizontal="center" vertical="center"/>
      <protection/>
    </xf>
    <xf numFmtId="197" fontId="5" fillId="35" borderId="15" xfId="72" applyFont="1" applyFill="1" applyBorder="1" applyAlignment="1">
      <alignment horizontal="center" vertical="center"/>
    </xf>
    <xf numFmtId="202" fontId="8" fillId="35" borderId="16" xfId="41" applyNumberFormat="1" applyFont="1" applyFill="1" applyBorder="1" applyAlignment="1">
      <alignment horizontal="center" vertical="center"/>
      <protection/>
    </xf>
    <xf numFmtId="0" fontId="5" fillId="35" borderId="17" xfId="39" applyNumberFormat="1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left" vertical="center" wrapText="1"/>
    </xf>
    <xf numFmtId="4" fontId="5" fillId="35" borderId="15" xfId="39" applyNumberFormat="1" applyFont="1" applyFill="1" applyBorder="1" applyAlignment="1">
      <alignment horizontal="center" vertical="center"/>
      <protection/>
    </xf>
    <xf numFmtId="197" fontId="5" fillId="35" borderId="18" xfId="72" applyFont="1" applyFill="1" applyBorder="1" applyAlignment="1">
      <alignment horizontal="center" vertical="center"/>
    </xf>
    <xf numFmtId="0" fontId="5" fillId="34" borderId="0" xfId="39" applyFont="1" applyFill="1">
      <alignment/>
      <protection/>
    </xf>
    <xf numFmtId="202" fontId="5" fillId="34" borderId="0" xfId="39" applyNumberFormat="1" applyFont="1" applyFill="1">
      <alignment/>
      <protection/>
    </xf>
    <xf numFmtId="197" fontId="5" fillId="34" borderId="15" xfId="72" applyFont="1" applyFill="1" applyBorder="1" applyAlignment="1">
      <alignment horizontal="center" vertical="center"/>
    </xf>
    <xf numFmtId="0" fontId="5" fillId="35" borderId="0" xfId="39" applyFont="1" applyFill="1" applyAlignment="1">
      <alignment vertical="justify"/>
      <protection/>
    </xf>
    <xf numFmtId="165" fontId="5" fillId="35" borderId="0" xfId="39" applyNumberFormat="1" applyFont="1" applyFill="1" applyAlignment="1">
      <alignment vertical="center"/>
      <protection/>
    </xf>
    <xf numFmtId="0" fontId="5" fillId="0" borderId="17" xfId="39" applyNumberFormat="1" applyFont="1" applyFill="1" applyBorder="1" applyAlignment="1">
      <alignment horizontal="center" vertical="center"/>
      <protection/>
    </xf>
    <xf numFmtId="4" fontId="5" fillId="0" borderId="15" xfId="39" applyNumberFormat="1" applyFont="1" applyFill="1" applyBorder="1" applyAlignment="1">
      <alignment horizontal="center" vertical="center"/>
      <protection/>
    </xf>
    <xf numFmtId="197" fontId="5" fillId="0" borderId="15" xfId="72" applyFont="1" applyFill="1" applyBorder="1" applyAlignment="1">
      <alignment horizontal="center" vertical="center"/>
    </xf>
    <xf numFmtId="197" fontId="5" fillId="0" borderId="18" xfId="72" applyFont="1" applyFill="1" applyBorder="1" applyAlignment="1">
      <alignment horizontal="center" vertical="center"/>
    </xf>
    <xf numFmtId="0" fontId="5" fillId="0" borderId="0" xfId="39" applyFont="1" applyFill="1" applyAlignment="1">
      <alignment vertical="center"/>
      <protection/>
    </xf>
    <xf numFmtId="165" fontId="5" fillId="0" borderId="0" xfId="39" applyNumberFormat="1" applyFont="1" applyFill="1" applyAlignment="1">
      <alignment vertical="center"/>
      <protection/>
    </xf>
    <xf numFmtId="0" fontId="5" fillId="34" borderId="17" xfId="39" applyNumberFormat="1" applyFont="1" applyFill="1" applyBorder="1" applyAlignment="1">
      <alignment horizontal="center" vertical="center"/>
      <protection/>
    </xf>
    <xf numFmtId="0" fontId="10" fillId="34" borderId="15" xfId="0" applyFont="1" applyFill="1" applyBorder="1" applyAlignment="1">
      <alignment horizontal="left" vertical="center" wrapText="1"/>
    </xf>
    <xf numFmtId="4" fontId="5" fillId="34" borderId="15" xfId="39" applyNumberFormat="1" applyFont="1" applyFill="1" applyBorder="1" applyAlignment="1">
      <alignment horizontal="center" vertical="center"/>
      <protection/>
    </xf>
    <xf numFmtId="197" fontId="5" fillId="34" borderId="18" xfId="72" applyFont="1" applyFill="1" applyBorder="1" applyAlignment="1">
      <alignment horizontal="center" vertical="center"/>
    </xf>
    <xf numFmtId="4" fontId="5" fillId="34" borderId="0" xfId="39" applyNumberFormat="1" applyFont="1" applyFill="1" applyAlignment="1">
      <alignment vertical="center"/>
      <protection/>
    </xf>
    <xf numFmtId="0" fontId="5" fillId="34" borderId="0" xfId="39" applyFont="1" applyFill="1" applyAlignment="1">
      <alignment vertical="center"/>
      <protection/>
    </xf>
    <xf numFmtId="165" fontId="5" fillId="34" borderId="0" xfId="39" applyNumberFormat="1" applyFont="1" applyFill="1" applyAlignment="1">
      <alignment vertical="center"/>
      <protection/>
    </xf>
    <xf numFmtId="1" fontId="5" fillId="34" borderId="14" xfId="39" applyNumberFormat="1" applyFont="1" applyFill="1" applyBorder="1" applyAlignment="1">
      <alignment horizontal="center" vertical="center"/>
      <protection/>
    </xf>
    <xf numFmtId="49" fontId="8" fillId="34" borderId="13" xfId="39" applyNumberFormat="1" applyFont="1" applyFill="1" applyBorder="1" applyAlignment="1">
      <alignment horizontal="center" vertical="center"/>
      <protection/>
    </xf>
    <xf numFmtId="0" fontId="8" fillId="34" borderId="14" xfId="39" applyFont="1" applyFill="1" applyBorder="1" applyAlignment="1">
      <alignment vertical="center" wrapText="1"/>
      <protection/>
    </xf>
    <xf numFmtId="0" fontId="5" fillId="34" borderId="14" xfId="39" applyFont="1" applyFill="1" applyBorder="1" applyAlignment="1">
      <alignment horizontal="center" vertical="center"/>
      <protection/>
    </xf>
    <xf numFmtId="202" fontId="5" fillId="34" borderId="14" xfId="41" applyNumberFormat="1" applyFont="1" applyFill="1" applyBorder="1" applyAlignment="1">
      <alignment horizontal="center" vertical="center"/>
      <protection/>
    </xf>
    <xf numFmtId="202" fontId="8" fillId="34" borderId="16" xfId="41" applyNumberFormat="1" applyFont="1" applyFill="1" applyBorder="1" applyAlignment="1">
      <alignment horizontal="center" vertical="center"/>
      <protection/>
    </xf>
    <xf numFmtId="0" fontId="5" fillId="34" borderId="15" xfId="39" applyFont="1" applyFill="1" applyBorder="1" applyAlignment="1">
      <alignment vertical="center" wrapText="1"/>
      <protection/>
    </xf>
    <xf numFmtId="0" fontId="51" fillId="33" borderId="0" xfId="36" applyFont="1" applyFill="1" applyAlignment="1">
      <alignment wrapText="1"/>
      <protection/>
    </xf>
    <xf numFmtId="0" fontId="52" fillId="34" borderId="0" xfId="39" applyFont="1" applyFill="1" applyAlignment="1">
      <alignment wrapText="1"/>
      <protection/>
    </xf>
    <xf numFmtId="0" fontId="52" fillId="35" borderId="0" xfId="39" applyFont="1" applyFill="1" applyAlignment="1">
      <alignment vertical="center" wrapText="1"/>
      <protection/>
    </xf>
    <xf numFmtId="0" fontId="52" fillId="0" borderId="0" xfId="39" applyFont="1" applyFill="1" applyAlignment="1">
      <alignment vertical="center" wrapText="1"/>
      <protection/>
    </xf>
    <xf numFmtId="0" fontId="52" fillId="34" borderId="0" xfId="39" applyFont="1" applyFill="1" applyAlignment="1">
      <alignment vertical="center" wrapText="1"/>
      <protection/>
    </xf>
    <xf numFmtId="0" fontId="52" fillId="35" borderId="0" xfId="39" applyFont="1" applyFill="1" applyAlignment="1">
      <alignment vertical="justify" wrapText="1"/>
      <protection/>
    </xf>
    <xf numFmtId="0" fontId="52" fillId="34" borderId="0" xfId="39" applyFont="1" applyFill="1" applyAlignment="1">
      <alignment vertical="center"/>
      <protection/>
    </xf>
    <xf numFmtId="9" fontId="52" fillId="34" borderId="0" xfId="39" applyNumberFormat="1" applyFont="1" applyFill="1" applyAlignment="1">
      <alignment vertical="center"/>
      <protection/>
    </xf>
    <xf numFmtId="0" fontId="52" fillId="34" borderId="0" xfId="39" applyFont="1" applyFill="1">
      <alignment/>
      <protection/>
    </xf>
    <xf numFmtId="4" fontId="11" fillId="0" borderId="0" xfId="0" applyNumberFormat="1" applyFont="1" applyFill="1" applyAlignment="1">
      <alignment horizontal="right" vertical="center"/>
    </xf>
    <xf numFmtId="0" fontId="8" fillId="33" borderId="0" xfId="36" applyFont="1" applyFill="1">
      <alignment/>
      <protection/>
    </xf>
    <xf numFmtId="49" fontId="5" fillId="36" borderId="19" xfId="41" applyNumberFormat="1" applyFont="1" applyFill="1" applyBorder="1" applyAlignment="1">
      <alignment horizontal="center" vertical="justify"/>
      <protection/>
    </xf>
    <xf numFmtId="0" fontId="8" fillId="36" borderId="20" xfId="41" applyFont="1" applyFill="1" applyBorder="1" applyAlignment="1">
      <alignment vertical="justify" wrapText="1"/>
      <protection/>
    </xf>
    <xf numFmtId="0" fontId="8" fillId="36" borderId="20" xfId="41" applyFont="1" applyFill="1" applyBorder="1" applyAlignment="1">
      <alignment horizontal="center" vertical="justify"/>
      <protection/>
    </xf>
    <xf numFmtId="1" fontId="8" fillId="36" borderId="20" xfId="41" applyNumberFormat="1" applyFont="1" applyFill="1" applyBorder="1" applyAlignment="1">
      <alignment horizontal="center" vertical="justify"/>
      <protection/>
    </xf>
    <xf numFmtId="4" fontId="8" fillId="36" borderId="20" xfId="41" applyNumberFormat="1" applyFont="1" applyFill="1" applyBorder="1" applyAlignment="1">
      <alignment horizontal="center" vertical="justify"/>
      <protection/>
    </xf>
    <xf numFmtId="202" fontId="8" fillId="36" borderId="21" xfId="41" applyNumberFormat="1" applyFont="1" applyFill="1" applyBorder="1" applyAlignment="1">
      <alignment horizontal="center" vertical="justify"/>
      <protection/>
    </xf>
    <xf numFmtId="49" fontId="5" fillId="36" borderId="19" xfId="41" applyNumberFormat="1" applyFont="1" applyFill="1" applyBorder="1" applyAlignment="1">
      <alignment horizontal="center" vertical="center"/>
      <protection/>
    </xf>
    <xf numFmtId="0" fontId="8" fillId="36" borderId="20" xfId="41" applyFont="1" applyFill="1" applyBorder="1" applyAlignment="1">
      <alignment vertical="center" wrapText="1"/>
      <protection/>
    </xf>
    <xf numFmtId="0" fontId="8" fillId="36" borderId="20" xfId="41" applyFont="1" applyFill="1" applyBorder="1" applyAlignment="1">
      <alignment horizontal="center" vertical="center"/>
      <protection/>
    </xf>
    <xf numFmtId="1" fontId="8" fillId="36" borderId="20" xfId="41" applyNumberFormat="1" applyFont="1" applyFill="1" applyBorder="1" applyAlignment="1">
      <alignment horizontal="center" vertical="center"/>
      <protection/>
    </xf>
    <xf numFmtId="4" fontId="8" fillId="36" borderId="20" xfId="41" applyNumberFormat="1" applyFont="1" applyFill="1" applyBorder="1" applyAlignment="1">
      <alignment horizontal="center" vertical="center"/>
      <protection/>
    </xf>
    <xf numFmtId="202" fontId="8" fillId="36" borderId="21" xfId="41" applyNumberFormat="1" applyFont="1" applyFill="1" applyBorder="1" applyAlignment="1">
      <alignment horizontal="center" vertical="center"/>
      <protection/>
    </xf>
    <xf numFmtId="49" fontId="5" fillId="37" borderId="19" xfId="41" applyNumberFormat="1" applyFont="1" applyFill="1" applyBorder="1" applyAlignment="1">
      <alignment horizontal="center" vertical="center"/>
      <protection/>
    </xf>
    <xf numFmtId="0" fontId="8" fillId="37" borderId="20" xfId="41" applyFont="1" applyFill="1" applyBorder="1" applyAlignment="1">
      <alignment vertical="center" wrapText="1"/>
      <protection/>
    </xf>
    <xf numFmtId="0" fontId="8" fillId="37" borderId="20" xfId="41" applyFont="1" applyFill="1" applyBorder="1" applyAlignment="1">
      <alignment horizontal="center" vertical="center"/>
      <protection/>
    </xf>
    <xf numFmtId="1" fontId="8" fillId="37" borderId="20" xfId="41" applyNumberFormat="1" applyFont="1" applyFill="1" applyBorder="1" applyAlignment="1">
      <alignment horizontal="center" vertical="center"/>
      <protection/>
    </xf>
    <xf numFmtId="4" fontId="8" fillId="37" borderId="20" xfId="41" applyNumberFormat="1" applyFont="1" applyFill="1" applyBorder="1" applyAlignment="1">
      <alignment horizontal="center" vertical="center"/>
      <protection/>
    </xf>
    <xf numFmtId="202" fontId="8" fillId="37" borderId="21" xfId="41" applyNumberFormat="1" applyFont="1" applyFill="1" applyBorder="1" applyAlignment="1">
      <alignment horizontal="center" vertical="center"/>
      <protection/>
    </xf>
    <xf numFmtId="0" fontId="13" fillId="33" borderId="0" xfId="40" applyFont="1" applyFill="1" applyAlignment="1" applyProtection="1">
      <alignment vertical="center"/>
      <protection/>
    </xf>
    <xf numFmtId="222" fontId="11" fillId="0" borderId="0" xfId="0" applyNumberFormat="1" applyFont="1" applyFill="1" applyAlignment="1">
      <alignment horizontal="right" vertical="center"/>
    </xf>
    <xf numFmtId="0" fontId="53" fillId="0" borderId="0" xfId="0" applyFont="1" applyFill="1" applyBorder="1" applyAlignment="1">
      <alignment horizontal="right" vertical="center" wrapText="1"/>
    </xf>
    <xf numFmtId="0" fontId="12" fillId="34" borderId="0" xfId="39" applyFont="1" applyFill="1" applyAlignment="1">
      <alignment horizontal="center" wrapText="1"/>
      <protection/>
    </xf>
    <xf numFmtId="49" fontId="8" fillId="35" borderId="22" xfId="39" applyNumberFormat="1" applyFont="1" applyFill="1" applyBorder="1" applyAlignment="1">
      <alignment horizontal="center" vertical="center"/>
      <protection/>
    </xf>
    <xf numFmtId="49" fontId="8" fillId="35" borderId="23" xfId="39" applyNumberFormat="1" applyFont="1" applyFill="1" applyBorder="1" applyAlignment="1">
      <alignment horizontal="center" vertical="center"/>
      <protection/>
    </xf>
    <xf numFmtId="0" fontId="8" fillId="35" borderId="11" xfId="39" applyFont="1" applyFill="1" applyBorder="1" applyAlignment="1">
      <alignment horizontal="center" vertical="center" wrapText="1"/>
      <protection/>
    </xf>
    <xf numFmtId="0" fontId="8" fillId="35" borderId="12" xfId="39" applyFont="1" applyFill="1" applyBorder="1" applyAlignment="1">
      <alignment horizontal="center" vertical="center" wrapText="1"/>
      <protection/>
    </xf>
    <xf numFmtId="0" fontId="8" fillId="35" borderId="11" xfId="39" applyFont="1" applyFill="1" applyBorder="1" applyAlignment="1">
      <alignment horizontal="center" vertical="center"/>
      <protection/>
    </xf>
    <xf numFmtId="0" fontId="8" fillId="35" borderId="12" xfId="39" applyFont="1" applyFill="1" applyBorder="1" applyAlignment="1">
      <alignment horizontal="center" vertical="center"/>
      <protection/>
    </xf>
    <xf numFmtId="1" fontId="8" fillId="35" borderId="11" xfId="39" applyNumberFormat="1" applyFont="1" applyFill="1" applyBorder="1" applyAlignment="1">
      <alignment horizontal="center" vertical="center"/>
      <protection/>
    </xf>
    <xf numFmtId="1" fontId="8" fillId="35" borderId="12" xfId="39" applyNumberFormat="1" applyFont="1" applyFill="1" applyBorder="1" applyAlignment="1">
      <alignment horizontal="center" vertical="center"/>
      <protection/>
    </xf>
    <xf numFmtId="202" fontId="8" fillId="35" borderId="24" xfId="41" applyNumberFormat="1" applyFont="1" applyFill="1" applyBorder="1" applyAlignment="1">
      <alignment horizontal="center" vertical="center"/>
      <protection/>
    </xf>
    <xf numFmtId="202" fontId="8" fillId="35" borderId="25" xfId="41" applyNumberFormat="1" applyFont="1" applyFill="1" applyBorder="1" applyAlignment="1">
      <alignment horizontal="center" vertical="center"/>
      <protection/>
    </xf>
    <xf numFmtId="0" fontId="5" fillId="34" borderId="13" xfId="39" applyNumberFormat="1" applyFont="1" applyFill="1" applyBorder="1" applyAlignment="1">
      <alignment horizontal="center" vertical="center"/>
      <protection/>
    </xf>
    <xf numFmtId="197" fontId="5" fillId="34" borderId="14" xfId="72" applyFont="1" applyFill="1" applyBorder="1" applyAlignment="1">
      <alignment horizontal="center" vertical="center"/>
    </xf>
    <xf numFmtId="197" fontId="5" fillId="34" borderId="16" xfId="72" applyFont="1" applyFill="1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" xfId="33"/>
    <cellStyle name="Normal 2" xfId="34"/>
    <cellStyle name="Normal 2 2" xfId="35"/>
    <cellStyle name="Normal 2 2 2" xfId="36"/>
    <cellStyle name="Normal 2 3" xfId="37"/>
    <cellStyle name="Normal 2 3 2" xfId="38"/>
    <cellStyle name="Normal_2 ZaraMegaNorth2" xfId="39"/>
    <cellStyle name="Normal_2 ZaraMegaNorth2 2 2" xfId="40"/>
    <cellStyle name="Normal_20050309 METRAJ 2" xfId="41"/>
    <cellStyle name="Percent 2" xfId="42"/>
    <cellStyle name="Style 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7"/>
  <sheetViews>
    <sheetView tabSelected="1" zoomScalePageLayoutView="0" workbookViewId="0" topLeftCell="A1">
      <selection activeCell="C64" sqref="C64"/>
    </sheetView>
  </sheetViews>
  <sheetFormatPr defaultColWidth="11.375" defaultRowHeight="12.75" outlineLevelRow="1"/>
  <cols>
    <col min="1" max="1" width="3.875" style="16" customWidth="1"/>
    <col min="2" max="2" width="4.75390625" style="10" customWidth="1"/>
    <col min="3" max="3" width="60.875" style="26" customWidth="1"/>
    <col min="4" max="4" width="6.125" style="24" customWidth="1"/>
    <col min="5" max="5" width="10.75390625" style="25" bestFit="1" customWidth="1"/>
    <col min="6" max="6" width="11.625" style="15" bestFit="1" customWidth="1"/>
    <col min="7" max="7" width="16.00390625" style="15" customWidth="1"/>
    <col min="8" max="8" width="12.625" style="15" bestFit="1" customWidth="1"/>
    <col min="9" max="9" width="16.375" style="15" bestFit="1" customWidth="1"/>
    <col min="10" max="10" width="13.125" style="16" customWidth="1"/>
    <col min="11" max="11" width="15.00390625" style="16" customWidth="1"/>
    <col min="12" max="12" width="21.00390625" style="69" customWidth="1"/>
    <col min="13" max="16384" width="11.375" style="16" customWidth="1"/>
  </cols>
  <sheetData>
    <row r="1" spans="9:11" ht="14.25">
      <c r="I1" s="77"/>
      <c r="J1" s="98" t="s">
        <v>73</v>
      </c>
      <c r="K1" s="98"/>
    </row>
    <row r="2" spans="9:11" ht="14.25" customHeight="1">
      <c r="I2" s="99" t="s">
        <v>74</v>
      </c>
      <c r="J2" s="99"/>
      <c r="K2" s="99"/>
    </row>
    <row r="4" spans="3:11" ht="14.25">
      <c r="C4" s="100" t="s">
        <v>75</v>
      </c>
      <c r="D4" s="100"/>
      <c r="E4" s="100"/>
      <c r="F4" s="100"/>
      <c r="G4" s="100"/>
      <c r="H4" s="100"/>
      <c r="I4" s="100"/>
      <c r="J4" s="100"/>
      <c r="K4" s="100"/>
    </row>
    <row r="5" spans="3:11" ht="35.25" customHeight="1">
      <c r="C5" s="100" t="s">
        <v>76</v>
      </c>
      <c r="D5" s="100"/>
      <c r="E5" s="100"/>
      <c r="F5" s="100"/>
      <c r="G5" s="100"/>
      <c r="H5" s="100"/>
      <c r="I5" s="100"/>
      <c r="J5" s="100"/>
      <c r="K5" s="100"/>
    </row>
    <row r="7" spans="2:12" s="6" customFormat="1" ht="12.75">
      <c r="B7" s="78"/>
      <c r="C7" s="1"/>
      <c r="D7" s="1"/>
      <c r="E7" s="2"/>
      <c r="F7" s="3"/>
      <c r="G7" s="4"/>
      <c r="H7" s="4"/>
      <c r="I7" s="5"/>
      <c r="L7" s="68"/>
    </row>
    <row r="8" spans="2:12" s="6" customFormat="1" ht="12.75">
      <c r="B8" s="78"/>
      <c r="C8" s="97" t="s">
        <v>77</v>
      </c>
      <c r="D8" s="7"/>
      <c r="E8" s="8"/>
      <c r="F8" s="9"/>
      <c r="G8" s="9"/>
      <c r="H8" s="9"/>
      <c r="I8" s="5"/>
      <c r="L8" s="68"/>
    </row>
    <row r="9" spans="3:9" ht="13.5" thickBot="1">
      <c r="C9" s="11"/>
      <c r="D9" s="12"/>
      <c r="E9" s="13"/>
      <c r="F9" s="14"/>
      <c r="I9" s="5"/>
    </row>
    <row r="10" spans="2:12" s="28" customFormat="1" ht="11.25" customHeight="1">
      <c r="B10" s="101" t="s">
        <v>0</v>
      </c>
      <c r="C10" s="103" t="s">
        <v>1</v>
      </c>
      <c r="D10" s="105" t="s">
        <v>2</v>
      </c>
      <c r="E10" s="107" t="s">
        <v>3</v>
      </c>
      <c r="F10" s="29" t="s">
        <v>4</v>
      </c>
      <c r="G10" s="29" t="s">
        <v>11</v>
      </c>
      <c r="H10" s="29" t="s">
        <v>4</v>
      </c>
      <c r="I10" s="29" t="s">
        <v>11</v>
      </c>
      <c r="J10" s="29" t="s">
        <v>5</v>
      </c>
      <c r="K10" s="109" t="s">
        <v>6</v>
      </c>
      <c r="L10" s="69"/>
    </row>
    <row r="11" spans="2:12" s="28" customFormat="1" ht="12" customHeight="1" thickBot="1">
      <c r="B11" s="102"/>
      <c r="C11" s="104"/>
      <c r="D11" s="106"/>
      <c r="E11" s="108"/>
      <c r="F11" s="30" t="s">
        <v>7</v>
      </c>
      <c r="G11" s="30" t="s">
        <v>7</v>
      </c>
      <c r="H11" s="30" t="s">
        <v>8</v>
      </c>
      <c r="I11" s="30" t="s">
        <v>8</v>
      </c>
      <c r="J11" s="30" t="s">
        <v>4</v>
      </c>
      <c r="K11" s="110"/>
      <c r="L11" s="69"/>
    </row>
    <row r="12" spans="2:12" s="31" customFormat="1" ht="13.5" thickTop="1">
      <c r="B12" s="32" t="s">
        <v>12</v>
      </c>
      <c r="C12" s="33" t="s">
        <v>65</v>
      </c>
      <c r="D12" s="34"/>
      <c r="E12" s="35"/>
      <c r="F12" s="36"/>
      <c r="G12" s="37"/>
      <c r="H12" s="37"/>
      <c r="I12" s="37"/>
      <c r="J12" s="36"/>
      <c r="K12" s="38"/>
      <c r="L12" s="70"/>
    </row>
    <row r="13" spans="2:12" s="31" customFormat="1" ht="12.75" outlineLevel="1">
      <c r="B13" s="39">
        <v>1</v>
      </c>
      <c r="C13" s="40" t="s">
        <v>15</v>
      </c>
      <c r="D13" s="41" t="s">
        <v>16</v>
      </c>
      <c r="E13" s="37">
        <v>1</v>
      </c>
      <c r="F13" s="37"/>
      <c r="G13" s="37"/>
      <c r="H13" s="45"/>
      <c r="I13" s="45"/>
      <c r="J13" s="37"/>
      <c r="K13" s="42"/>
      <c r="L13" s="70"/>
    </row>
    <row r="14" spans="2:12" s="31" customFormat="1" ht="12.75" outlineLevel="1">
      <c r="B14" s="39">
        <f aca="true" t="shared" si="0" ref="B14:B20">B13+1</f>
        <v>2</v>
      </c>
      <c r="C14" s="40" t="s">
        <v>17</v>
      </c>
      <c r="D14" s="41" t="s">
        <v>16</v>
      </c>
      <c r="E14" s="37">
        <v>15</v>
      </c>
      <c r="F14" s="37"/>
      <c r="G14" s="37"/>
      <c r="H14" s="45"/>
      <c r="I14" s="45"/>
      <c r="J14" s="37"/>
      <c r="K14" s="42"/>
      <c r="L14" s="70"/>
    </row>
    <row r="15" spans="2:12" s="31" customFormat="1" ht="12.75" outlineLevel="1">
      <c r="B15" s="39">
        <f t="shared" si="0"/>
        <v>3</v>
      </c>
      <c r="C15" s="40" t="s">
        <v>18</v>
      </c>
      <c r="D15" s="41" t="s">
        <v>16</v>
      </c>
      <c r="E15" s="37">
        <v>10</v>
      </c>
      <c r="F15" s="37"/>
      <c r="G15" s="37"/>
      <c r="H15" s="45"/>
      <c r="I15" s="45"/>
      <c r="J15" s="37"/>
      <c r="K15" s="42"/>
      <c r="L15" s="70"/>
    </row>
    <row r="16" spans="2:12" s="31" customFormat="1" ht="12.75" outlineLevel="1">
      <c r="B16" s="39">
        <f t="shared" si="0"/>
        <v>4</v>
      </c>
      <c r="C16" s="40" t="s">
        <v>19</v>
      </c>
      <c r="D16" s="41" t="s">
        <v>20</v>
      </c>
      <c r="E16" s="37">
        <v>1.6</v>
      </c>
      <c r="F16" s="37"/>
      <c r="G16" s="37"/>
      <c r="H16" s="45"/>
      <c r="I16" s="45"/>
      <c r="J16" s="37"/>
      <c r="K16" s="42"/>
      <c r="L16" s="70"/>
    </row>
    <row r="17" spans="2:12" s="31" customFormat="1" ht="12.75" outlineLevel="1">
      <c r="B17" s="39">
        <f t="shared" si="0"/>
        <v>5</v>
      </c>
      <c r="C17" s="40" t="s">
        <v>31</v>
      </c>
      <c r="D17" s="41" t="s">
        <v>16</v>
      </c>
      <c r="E17" s="45">
        <v>37</v>
      </c>
      <c r="F17" s="37"/>
      <c r="G17" s="37"/>
      <c r="H17" s="45"/>
      <c r="I17" s="45"/>
      <c r="J17" s="37"/>
      <c r="K17" s="42"/>
      <c r="L17" s="70"/>
    </row>
    <row r="18" spans="2:13" s="52" customFormat="1" ht="12.75" outlineLevel="1">
      <c r="B18" s="48">
        <f t="shared" si="0"/>
        <v>6</v>
      </c>
      <c r="C18" s="40" t="s">
        <v>21</v>
      </c>
      <c r="D18" s="49" t="s">
        <v>20</v>
      </c>
      <c r="E18" s="50">
        <v>109.58</v>
      </c>
      <c r="F18" s="50"/>
      <c r="G18" s="50"/>
      <c r="H18" s="50"/>
      <c r="I18" s="50"/>
      <c r="J18" s="50"/>
      <c r="K18" s="51"/>
      <c r="L18" s="71"/>
      <c r="M18" s="53"/>
    </row>
    <row r="19" spans="2:13" s="31" customFormat="1" ht="12.75" outlineLevel="1">
      <c r="B19" s="39">
        <f t="shared" si="0"/>
        <v>7</v>
      </c>
      <c r="C19" s="40" t="s">
        <v>22</v>
      </c>
      <c r="D19" s="41" t="s">
        <v>16</v>
      </c>
      <c r="E19" s="37">
        <v>1</v>
      </c>
      <c r="F19" s="37"/>
      <c r="G19" s="37"/>
      <c r="H19" s="45"/>
      <c r="I19" s="45"/>
      <c r="J19" s="37"/>
      <c r="K19" s="42"/>
      <c r="L19" s="70"/>
      <c r="M19" s="47"/>
    </row>
    <row r="20" spans="2:12" s="31" customFormat="1" ht="15.75" customHeight="1" outlineLevel="1">
      <c r="B20" s="39">
        <f t="shared" si="0"/>
        <v>8</v>
      </c>
      <c r="C20" s="40" t="s">
        <v>28</v>
      </c>
      <c r="D20" s="41" t="s">
        <v>16</v>
      </c>
      <c r="E20" s="37">
        <v>1</v>
      </c>
      <c r="F20" s="37"/>
      <c r="G20" s="37"/>
      <c r="H20" s="45"/>
      <c r="I20" s="45"/>
      <c r="J20" s="37"/>
      <c r="K20" s="42"/>
      <c r="L20" s="70"/>
    </row>
    <row r="21" spans="2:12" s="31" customFormat="1" ht="12.75">
      <c r="B21" s="32" t="s">
        <v>13</v>
      </c>
      <c r="C21" s="33" t="s">
        <v>66</v>
      </c>
      <c r="D21" s="34"/>
      <c r="E21" s="61"/>
      <c r="F21" s="36"/>
      <c r="G21" s="37"/>
      <c r="H21" s="45"/>
      <c r="I21" s="45"/>
      <c r="J21" s="36"/>
      <c r="K21" s="38"/>
      <c r="L21" s="70"/>
    </row>
    <row r="22" spans="2:13" s="59" customFormat="1" ht="12.75" outlineLevel="1">
      <c r="B22" s="54">
        <v>1</v>
      </c>
      <c r="C22" s="55" t="s">
        <v>34</v>
      </c>
      <c r="D22" s="56" t="s">
        <v>23</v>
      </c>
      <c r="E22" s="45">
        <v>89.31</v>
      </c>
      <c r="F22" s="45"/>
      <c r="G22" s="45"/>
      <c r="H22" s="45"/>
      <c r="I22" s="45"/>
      <c r="J22" s="45"/>
      <c r="K22" s="57"/>
      <c r="L22" s="72"/>
      <c r="M22" s="60">
        <f>0.9*M19</f>
        <v>0</v>
      </c>
    </row>
    <row r="23" spans="2:12" s="59" customFormat="1" ht="25.5" outlineLevel="1">
      <c r="B23" s="54">
        <f aca="true" t="shared" si="1" ref="B23:B37">B22+1</f>
        <v>2</v>
      </c>
      <c r="C23" s="55" t="s">
        <v>32</v>
      </c>
      <c r="D23" s="56" t="s">
        <v>23</v>
      </c>
      <c r="E23" s="45">
        <v>89.31</v>
      </c>
      <c r="F23" s="45"/>
      <c r="G23" s="45"/>
      <c r="H23" s="45"/>
      <c r="I23" s="45"/>
      <c r="J23" s="45"/>
      <c r="K23" s="57"/>
      <c r="L23" s="72"/>
    </row>
    <row r="24" spans="2:14" s="59" customFormat="1" ht="12.75" outlineLevel="1">
      <c r="B24" s="54">
        <f t="shared" si="1"/>
        <v>3</v>
      </c>
      <c r="C24" s="55" t="s">
        <v>33</v>
      </c>
      <c r="D24" s="56" t="s">
        <v>23</v>
      </c>
      <c r="E24" s="45">
        <v>215.77</v>
      </c>
      <c r="F24" s="45"/>
      <c r="G24" s="45"/>
      <c r="H24" s="45"/>
      <c r="I24" s="45"/>
      <c r="J24" s="45"/>
      <c r="K24" s="57"/>
      <c r="L24" s="72"/>
      <c r="M24" s="60"/>
      <c r="N24" s="60"/>
    </row>
    <row r="25" spans="2:12" s="52" customFormat="1" ht="37.5" customHeight="1" outlineLevel="1">
      <c r="B25" s="48">
        <f t="shared" si="1"/>
        <v>4</v>
      </c>
      <c r="C25" s="40" t="s">
        <v>35</v>
      </c>
      <c r="D25" s="49" t="s">
        <v>23</v>
      </c>
      <c r="E25" s="45">
        <v>195.77</v>
      </c>
      <c r="F25" s="50"/>
      <c r="G25" s="50"/>
      <c r="H25" s="50"/>
      <c r="I25" s="50"/>
      <c r="J25" s="50"/>
      <c r="K25" s="51"/>
      <c r="L25" s="72"/>
    </row>
    <row r="26" spans="2:12" s="59" customFormat="1" ht="12.75" outlineLevel="1">
      <c r="B26" s="48">
        <f t="shared" si="1"/>
        <v>5</v>
      </c>
      <c r="C26" s="55" t="s">
        <v>42</v>
      </c>
      <c r="D26" s="56" t="s">
        <v>23</v>
      </c>
      <c r="E26" s="45">
        <v>20</v>
      </c>
      <c r="F26" s="45"/>
      <c r="G26" s="45"/>
      <c r="H26" s="45"/>
      <c r="I26" s="45"/>
      <c r="J26" s="45"/>
      <c r="K26" s="57"/>
      <c r="L26" s="72"/>
    </row>
    <row r="27" spans="2:14" s="59" customFormat="1" ht="25.5" outlineLevel="1">
      <c r="B27" s="48">
        <f t="shared" si="1"/>
        <v>6</v>
      </c>
      <c r="C27" s="55" t="s">
        <v>36</v>
      </c>
      <c r="D27" s="56" t="s">
        <v>79</v>
      </c>
      <c r="E27" s="45">
        <v>230</v>
      </c>
      <c r="F27" s="45"/>
      <c r="G27" s="45"/>
      <c r="H27" s="45"/>
      <c r="I27" s="45"/>
      <c r="J27" s="45"/>
      <c r="K27" s="57"/>
      <c r="L27" s="72"/>
      <c r="M27" s="58"/>
      <c r="N27" s="58"/>
    </row>
    <row r="28" spans="2:12" s="59" customFormat="1" ht="37.5" customHeight="1" outlineLevel="1">
      <c r="B28" s="48">
        <f t="shared" si="1"/>
        <v>7</v>
      </c>
      <c r="C28" s="55" t="s">
        <v>38</v>
      </c>
      <c r="D28" s="56" t="s">
        <v>16</v>
      </c>
      <c r="E28" s="45">
        <v>37</v>
      </c>
      <c r="F28" s="45"/>
      <c r="G28" s="45"/>
      <c r="H28" s="45"/>
      <c r="I28" s="45"/>
      <c r="J28" s="45"/>
      <c r="K28" s="57"/>
      <c r="L28" s="72"/>
    </row>
    <row r="29" spans="2:12" s="59" customFormat="1" ht="12.75" outlineLevel="1">
      <c r="B29" s="48">
        <f t="shared" si="1"/>
        <v>8</v>
      </c>
      <c r="C29" s="55" t="s">
        <v>37</v>
      </c>
      <c r="D29" s="56" t="s">
        <v>16</v>
      </c>
      <c r="E29" s="45">
        <v>1</v>
      </c>
      <c r="F29" s="45"/>
      <c r="G29" s="45"/>
      <c r="H29" s="45"/>
      <c r="I29" s="45"/>
      <c r="J29" s="45"/>
      <c r="K29" s="57"/>
      <c r="L29" s="72"/>
    </row>
    <row r="30" spans="2:12" s="59" customFormat="1" ht="12.75" outlineLevel="1">
      <c r="B30" s="48">
        <f t="shared" si="1"/>
        <v>9</v>
      </c>
      <c r="C30" s="55" t="s">
        <v>72</v>
      </c>
      <c r="D30" s="56" t="s">
        <v>16</v>
      </c>
      <c r="E30" s="45">
        <v>7</v>
      </c>
      <c r="F30" s="45"/>
      <c r="G30" s="45"/>
      <c r="H30" s="45"/>
      <c r="I30" s="45"/>
      <c r="J30" s="45"/>
      <c r="K30" s="57"/>
      <c r="L30" s="72"/>
    </row>
    <row r="31" spans="2:12" s="59" customFormat="1" ht="12.75" outlineLevel="1">
      <c r="B31" s="48">
        <f t="shared" si="1"/>
        <v>10</v>
      </c>
      <c r="C31" s="55" t="s">
        <v>27</v>
      </c>
      <c r="D31" s="56" t="s">
        <v>16</v>
      </c>
      <c r="E31" s="45">
        <v>10</v>
      </c>
      <c r="F31" s="45"/>
      <c r="G31" s="45"/>
      <c r="H31" s="45"/>
      <c r="I31" s="45"/>
      <c r="J31" s="45"/>
      <c r="K31" s="57"/>
      <c r="L31" s="72"/>
    </row>
    <row r="32" spans="2:12" s="59" customFormat="1" ht="19.5" customHeight="1" outlineLevel="1">
      <c r="B32" s="48">
        <f t="shared" si="1"/>
        <v>11</v>
      </c>
      <c r="C32" s="55" t="s">
        <v>39</v>
      </c>
      <c r="D32" s="56" t="s">
        <v>23</v>
      </c>
      <c r="E32" s="56">
        <v>18</v>
      </c>
      <c r="F32" s="45"/>
      <c r="G32" s="45"/>
      <c r="H32" s="45"/>
      <c r="I32" s="45"/>
      <c r="J32" s="45"/>
      <c r="K32" s="57"/>
      <c r="L32" s="72"/>
    </row>
    <row r="33" spans="2:12" s="52" customFormat="1" ht="25.5" outlineLevel="1">
      <c r="B33" s="48">
        <f t="shared" si="1"/>
        <v>12</v>
      </c>
      <c r="C33" s="40" t="s">
        <v>40</v>
      </c>
      <c r="D33" s="49" t="s">
        <v>16</v>
      </c>
      <c r="E33" s="50">
        <v>60</v>
      </c>
      <c r="F33" s="50"/>
      <c r="G33" s="50"/>
      <c r="H33" s="50"/>
      <c r="I33" s="50"/>
      <c r="J33" s="50"/>
      <c r="K33" s="51"/>
      <c r="L33" s="71"/>
    </row>
    <row r="34" spans="2:12" s="31" customFormat="1" ht="37.5" customHeight="1" outlineLevel="1">
      <c r="B34" s="48">
        <f t="shared" si="1"/>
        <v>13</v>
      </c>
      <c r="C34" s="40" t="s">
        <v>43</v>
      </c>
      <c r="D34" s="41" t="s">
        <v>16</v>
      </c>
      <c r="E34" s="37">
        <v>14</v>
      </c>
      <c r="F34" s="37"/>
      <c r="G34" s="37"/>
      <c r="H34" s="45"/>
      <c r="I34" s="45"/>
      <c r="J34" s="37"/>
      <c r="K34" s="42"/>
      <c r="L34" s="70"/>
    </row>
    <row r="35" spans="2:12" s="31" customFormat="1" ht="12.75" outlineLevel="1">
      <c r="B35" s="48">
        <f t="shared" si="1"/>
        <v>14</v>
      </c>
      <c r="C35" s="40" t="s">
        <v>29</v>
      </c>
      <c r="D35" s="41" t="s">
        <v>16</v>
      </c>
      <c r="E35" s="37">
        <v>1</v>
      </c>
      <c r="F35" s="37"/>
      <c r="G35" s="37"/>
      <c r="H35" s="45"/>
      <c r="I35" s="45"/>
      <c r="J35" s="37"/>
      <c r="K35" s="42"/>
      <c r="L35" s="70"/>
    </row>
    <row r="36" spans="2:12" s="31" customFormat="1" ht="12.75" outlineLevel="1">
      <c r="B36" s="48">
        <f t="shared" si="1"/>
        <v>15</v>
      </c>
      <c r="C36" s="40" t="s">
        <v>41</v>
      </c>
      <c r="D36" s="41" t="s">
        <v>16</v>
      </c>
      <c r="E36" s="37">
        <v>1</v>
      </c>
      <c r="F36" s="37"/>
      <c r="G36" s="37"/>
      <c r="H36" s="45"/>
      <c r="I36" s="45"/>
      <c r="J36" s="37"/>
      <c r="K36" s="42"/>
      <c r="L36" s="70"/>
    </row>
    <row r="37" spans="2:12" s="31" customFormat="1" ht="12.75" outlineLevel="1">
      <c r="B37" s="48">
        <f t="shared" si="1"/>
        <v>16</v>
      </c>
      <c r="C37" s="40" t="s">
        <v>30</v>
      </c>
      <c r="D37" s="41" t="s">
        <v>24</v>
      </c>
      <c r="E37" s="37">
        <v>1</v>
      </c>
      <c r="F37" s="37"/>
      <c r="G37" s="37"/>
      <c r="H37" s="45"/>
      <c r="I37" s="45"/>
      <c r="J37" s="37"/>
      <c r="K37" s="42"/>
      <c r="L37" s="70"/>
    </row>
    <row r="38" spans="2:12" s="31" customFormat="1" ht="12.75">
      <c r="B38" s="32"/>
      <c r="C38" s="33"/>
      <c r="D38" s="34"/>
      <c r="E38" s="35"/>
      <c r="F38" s="36"/>
      <c r="G38" s="37"/>
      <c r="H38" s="37"/>
      <c r="I38" s="37"/>
      <c r="J38" s="36"/>
      <c r="K38" s="38"/>
      <c r="L38" s="70"/>
    </row>
    <row r="39" spans="2:12" s="46" customFormat="1" ht="12.75">
      <c r="B39" s="79"/>
      <c r="C39" s="80" t="s">
        <v>61</v>
      </c>
      <c r="D39" s="81"/>
      <c r="E39" s="82"/>
      <c r="F39" s="83"/>
      <c r="G39" s="83"/>
      <c r="H39" s="83"/>
      <c r="I39" s="83"/>
      <c r="J39" s="83"/>
      <c r="K39" s="84"/>
      <c r="L39" s="73"/>
    </row>
    <row r="40" spans="2:12" s="59" customFormat="1" ht="12.75">
      <c r="B40" s="62" t="s">
        <v>69</v>
      </c>
      <c r="C40" s="63" t="s">
        <v>62</v>
      </c>
      <c r="D40" s="64"/>
      <c r="E40" s="61"/>
      <c r="F40" s="65"/>
      <c r="G40" s="45"/>
      <c r="H40" s="45"/>
      <c r="I40" s="45"/>
      <c r="J40" s="65"/>
      <c r="K40" s="66"/>
      <c r="L40" s="74"/>
    </row>
    <row r="41" spans="2:12" s="59" customFormat="1" ht="25.5" outlineLevel="1">
      <c r="B41" s="54">
        <v>1</v>
      </c>
      <c r="C41" s="55" t="s">
        <v>44</v>
      </c>
      <c r="D41" s="56" t="s">
        <v>23</v>
      </c>
      <c r="E41" s="45">
        <v>2</v>
      </c>
      <c r="F41" s="45"/>
      <c r="G41" s="45"/>
      <c r="H41" s="45"/>
      <c r="I41" s="45"/>
      <c r="J41" s="45"/>
      <c r="K41" s="57"/>
      <c r="L41" s="74"/>
    </row>
    <row r="42" spans="2:12" s="59" customFormat="1" ht="12.75" outlineLevel="1">
      <c r="B42" s="54">
        <f>B41+1</f>
        <v>2</v>
      </c>
      <c r="C42" s="55" t="s">
        <v>45</v>
      </c>
      <c r="D42" s="56" t="s">
        <v>23</v>
      </c>
      <c r="E42" s="45">
        <v>2</v>
      </c>
      <c r="F42" s="45"/>
      <c r="G42" s="45"/>
      <c r="H42" s="45"/>
      <c r="I42" s="45"/>
      <c r="J42" s="45"/>
      <c r="K42" s="57"/>
      <c r="L42" s="74"/>
    </row>
    <row r="43" spans="2:12" s="59" customFormat="1" ht="12.75" outlineLevel="1">
      <c r="B43" s="54">
        <f>B42+1</f>
        <v>3</v>
      </c>
      <c r="C43" s="55" t="s">
        <v>46</v>
      </c>
      <c r="D43" s="56" t="s">
        <v>16</v>
      </c>
      <c r="E43" s="45">
        <v>1</v>
      </c>
      <c r="F43" s="45"/>
      <c r="G43" s="45"/>
      <c r="H43" s="45"/>
      <c r="I43" s="45"/>
      <c r="J43" s="45"/>
      <c r="K43" s="57"/>
      <c r="L43" s="74"/>
    </row>
    <row r="44" spans="2:12" s="59" customFormat="1" ht="12.75" outlineLevel="1">
      <c r="B44" s="54">
        <f>B43+1</f>
        <v>4</v>
      </c>
      <c r="C44" s="55" t="s">
        <v>47</v>
      </c>
      <c r="D44" s="56" t="s">
        <v>16</v>
      </c>
      <c r="E44" s="45">
        <v>3</v>
      </c>
      <c r="F44" s="45"/>
      <c r="G44" s="45"/>
      <c r="H44" s="45"/>
      <c r="I44" s="45"/>
      <c r="J44" s="45"/>
      <c r="K44" s="57"/>
      <c r="L44" s="74"/>
    </row>
    <row r="45" spans="2:12" s="59" customFormat="1" ht="12.75">
      <c r="B45" s="62" t="s">
        <v>70</v>
      </c>
      <c r="C45" s="63" t="s">
        <v>63</v>
      </c>
      <c r="D45" s="64"/>
      <c r="E45" s="61"/>
      <c r="F45" s="65"/>
      <c r="G45" s="45"/>
      <c r="H45" s="45"/>
      <c r="I45" s="45"/>
      <c r="J45" s="65"/>
      <c r="K45" s="66"/>
      <c r="L45" s="74"/>
    </row>
    <row r="46" spans="2:12" s="59" customFormat="1" ht="12.75" outlineLevel="1">
      <c r="B46" s="54">
        <v>1</v>
      </c>
      <c r="C46" s="55" t="s">
        <v>48</v>
      </c>
      <c r="D46" s="56" t="s">
        <v>49</v>
      </c>
      <c r="E46" s="45">
        <v>5</v>
      </c>
      <c r="F46" s="45"/>
      <c r="G46" s="45"/>
      <c r="H46" s="45"/>
      <c r="I46" s="45"/>
      <c r="J46" s="45"/>
      <c r="K46" s="57"/>
      <c r="L46" s="74"/>
    </row>
    <row r="47" spans="2:12" s="59" customFormat="1" ht="12.75" outlineLevel="1">
      <c r="B47" s="54">
        <f aca="true" t="shared" si="2" ref="B47:B57">B46+1</f>
        <v>2</v>
      </c>
      <c r="C47" s="55" t="s">
        <v>50</v>
      </c>
      <c r="D47" s="56" t="s">
        <v>49</v>
      </c>
      <c r="E47" s="45">
        <v>10</v>
      </c>
      <c r="F47" s="45"/>
      <c r="G47" s="45"/>
      <c r="H47" s="45"/>
      <c r="I47" s="45"/>
      <c r="J47" s="45"/>
      <c r="K47" s="57"/>
      <c r="L47" s="74"/>
    </row>
    <row r="48" spans="2:12" s="59" customFormat="1" ht="12.75" outlineLevel="1">
      <c r="B48" s="54">
        <f t="shared" si="2"/>
        <v>3</v>
      </c>
      <c r="C48" s="55" t="s">
        <v>51</v>
      </c>
      <c r="D48" s="56" t="s">
        <v>52</v>
      </c>
      <c r="E48" s="45">
        <v>47.69</v>
      </c>
      <c r="F48" s="45"/>
      <c r="G48" s="45"/>
      <c r="H48" s="45"/>
      <c r="I48" s="45"/>
      <c r="J48" s="45"/>
      <c r="K48" s="57"/>
      <c r="L48" s="74"/>
    </row>
    <row r="49" spans="2:12" s="59" customFormat="1" ht="38.25" outlineLevel="1">
      <c r="B49" s="54">
        <f t="shared" si="2"/>
        <v>4</v>
      </c>
      <c r="C49" s="55" t="s">
        <v>53</v>
      </c>
      <c r="D49" s="56" t="s">
        <v>49</v>
      </c>
      <c r="E49" s="45">
        <v>5</v>
      </c>
      <c r="F49" s="45"/>
      <c r="G49" s="45"/>
      <c r="H49" s="45"/>
      <c r="I49" s="45"/>
      <c r="J49" s="45"/>
      <c r="K49" s="57"/>
      <c r="L49" s="74"/>
    </row>
    <row r="50" spans="2:12" s="59" customFormat="1" ht="37.5" customHeight="1" outlineLevel="1">
      <c r="B50" s="54">
        <f t="shared" si="2"/>
        <v>5</v>
      </c>
      <c r="C50" s="55" t="s">
        <v>54</v>
      </c>
      <c r="D50" s="56" t="s">
        <v>52</v>
      </c>
      <c r="E50" s="45">
        <v>47.69</v>
      </c>
      <c r="F50" s="45"/>
      <c r="G50" s="45"/>
      <c r="H50" s="45"/>
      <c r="I50" s="45"/>
      <c r="J50" s="45"/>
      <c r="K50" s="57"/>
      <c r="L50" s="74"/>
    </row>
    <row r="51" spans="2:12" s="59" customFormat="1" ht="37.5" customHeight="1" outlineLevel="1">
      <c r="B51" s="54">
        <f t="shared" si="2"/>
        <v>6</v>
      </c>
      <c r="C51" s="55" t="s">
        <v>55</v>
      </c>
      <c r="D51" s="56" t="s">
        <v>52</v>
      </c>
      <c r="E51" s="45">
        <v>5</v>
      </c>
      <c r="F51" s="45"/>
      <c r="G51" s="45"/>
      <c r="H51" s="45"/>
      <c r="I51" s="45"/>
      <c r="J51" s="45"/>
      <c r="K51" s="57"/>
      <c r="L51" s="74"/>
    </row>
    <row r="52" spans="2:12" s="59" customFormat="1" ht="12.75" outlineLevel="1">
      <c r="B52" s="54">
        <f t="shared" si="2"/>
        <v>7</v>
      </c>
      <c r="C52" s="55" t="s">
        <v>56</v>
      </c>
      <c r="D52" s="56" t="s">
        <v>49</v>
      </c>
      <c r="E52" s="45">
        <v>1</v>
      </c>
      <c r="F52" s="45"/>
      <c r="G52" s="45"/>
      <c r="H52" s="45"/>
      <c r="I52" s="45"/>
      <c r="J52" s="45"/>
      <c r="K52" s="57"/>
      <c r="L52" s="74"/>
    </row>
    <row r="53" spans="2:12" s="59" customFormat="1" ht="25.5" outlineLevel="1">
      <c r="B53" s="54">
        <f t="shared" si="2"/>
        <v>8</v>
      </c>
      <c r="C53" s="55" t="s">
        <v>57</v>
      </c>
      <c r="D53" s="56" t="s">
        <v>16</v>
      </c>
      <c r="E53" s="45">
        <v>1</v>
      </c>
      <c r="F53" s="45"/>
      <c r="G53" s="45"/>
      <c r="H53" s="45"/>
      <c r="I53" s="45"/>
      <c r="J53" s="45"/>
      <c r="K53" s="57"/>
      <c r="L53" s="74"/>
    </row>
    <row r="54" spans="2:12" s="59" customFormat="1" ht="25.5" outlineLevel="1">
      <c r="B54" s="54">
        <f t="shared" si="2"/>
        <v>9</v>
      </c>
      <c r="C54" s="55" t="s">
        <v>58</v>
      </c>
      <c r="D54" s="56" t="s">
        <v>23</v>
      </c>
      <c r="E54" s="45">
        <v>2</v>
      </c>
      <c r="F54" s="45"/>
      <c r="G54" s="45"/>
      <c r="H54" s="45"/>
      <c r="I54" s="45"/>
      <c r="J54" s="45"/>
      <c r="K54" s="57"/>
      <c r="L54" s="74"/>
    </row>
    <row r="55" spans="2:12" s="59" customFormat="1" ht="38.25" outlineLevel="1">
      <c r="B55" s="54">
        <f t="shared" si="2"/>
        <v>10</v>
      </c>
      <c r="C55" s="55" t="s">
        <v>59</v>
      </c>
      <c r="D55" s="56" t="s">
        <v>16</v>
      </c>
      <c r="E55" s="45">
        <v>1</v>
      </c>
      <c r="F55" s="45"/>
      <c r="G55" s="45"/>
      <c r="H55" s="45"/>
      <c r="I55" s="45"/>
      <c r="J55" s="45"/>
      <c r="K55" s="57"/>
      <c r="L55" s="74"/>
    </row>
    <row r="56" spans="2:12" s="59" customFormat="1" ht="12.75" outlineLevel="1">
      <c r="B56" s="54">
        <f t="shared" si="2"/>
        <v>11</v>
      </c>
      <c r="C56" s="55" t="s">
        <v>60</v>
      </c>
      <c r="D56" s="56" t="s">
        <v>16</v>
      </c>
      <c r="E56" s="45">
        <v>3</v>
      </c>
      <c r="F56" s="45"/>
      <c r="G56" s="45"/>
      <c r="H56" s="45"/>
      <c r="I56" s="45"/>
      <c r="J56" s="45"/>
      <c r="K56" s="57"/>
      <c r="L56" s="74"/>
    </row>
    <row r="57" spans="2:12" s="59" customFormat="1" ht="27" customHeight="1" outlineLevel="1">
      <c r="B57" s="54">
        <f t="shared" si="2"/>
        <v>12</v>
      </c>
      <c r="C57" s="55" t="s">
        <v>78</v>
      </c>
      <c r="D57" s="56" t="s">
        <v>10</v>
      </c>
      <c r="E57" s="45">
        <v>1</v>
      </c>
      <c r="F57" s="45"/>
      <c r="G57" s="45"/>
      <c r="H57" s="45"/>
      <c r="I57" s="45"/>
      <c r="J57" s="45"/>
      <c r="K57" s="57"/>
      <c r="L57" s="74"/>
    </row>
    <row r="58" spans="2:12" s="59" customFormat="1" ht="12.75">
      <c r="B58" s="62" t="s">
        <v>71</v>
      </c>
      <c r="C58" s="63" t="s">
        <v>64</v>
      </c>
      <c r="D58" s="64"/>
      <c r="E58" s="61"/>
      <c r="F58" s="65"/>
      <c r="G58" s="45"/>
      <c r="H58" s="45"/>
      <c r="I58" s="45"/>
      <c r="J58" s="65"/>
      <c r="K58" s="66"/>
      <c r="L58" s="74"/>
    </row>
    <row r="59" spans="2:12" s="59" customFormat="1" ht="12.75" outlineLevel="1">
      <c r="B59" s="54">
        <v>1</v>
      </c>
      <c r="C59" s="55" t="s">
        <v>14</v>
      </c>
      <c r="D59" s="56" t="s">
        <v>10</v>
      </c>
      <c r="E59" s="45">
        <v>1</v>
      </c>
      <c r="F59" s="45"/>
      <c r="G59" s="45"/>
      <c r="H59" s="45"/>
      <c r="I59" s="45"/>
      <c r="J59" s="45"/>
      <c r="K59" s="57"/>
      <c r="L59" s="74"/>
    </row>
    <row r="60" spans="2:12" s="59" customFormat="1" ht="12.75" outlineLevel="1">
      <c r="B60" s="54">
        <f>B59+1</f>
        <v>2</v>
      </c>
      <c r="C60" s="67" t="s">
        <v>80</v>
      </c>
      <c r="D60" s="56" t="s">
        <v>10</v>
      </c>
      <c r="E60" s="45">
        <v>1</v>
      </c>
      <c r="F60" s="45"/>
      <c r="G60" s="45"/>
      <c r="H60" s="45"/>
      <c r="I60" s="45"/>
      <c r="J60" s="45"/>
      <c r="K60" s="57"/>
      <c r="L60" s="74"/>
    </row>
    <row r="61" spans="2:12" s="59" customFormat="1" ht="12.75" outlineLevel="1">
      <c r="B61" s="54">
        <f>B60+1</f>
        <v>3</v>
      </c>
      <c r="C61" s="67" t="s">
        <v>81</v>
      </c>
      <c r="D61" s="56" t="s">
        <v>10</v>
      </c>
      <c r="E61" s="45">
        <v>1</v>
      </c>
      <c r="F61" s="45"/>
      <c r="G61" s="45"/>
      <c r="H61" s="45"/>
      <c r="I61" s="45"/>
      <c r="J61" s="45"/>
      <c r="K61" s="57"/>
      <c r="L61" s="75"/>
    </row>
    <row r="62" spans="2:12" s="59" customFormat="1" ht="12.75" outlineLevel="1">
      <c r="B62" s="54">
        <f>B61+1</f>
        <v>4</v>
      </c>
      <c r="C62" s="67" t="s">
        <v>82</v>
      </c>
      <c r="D62" s="56" t="s">
        <v>10</v>
      </c>
      <c r="E62" s="45">
        <v>1</v>
      </c>
      <c r="F62" s="45"/>
      <c r="G62" s="45"/>
      <c r="H62" s="45"/>
      <c r="I62" s="45"/>
      <c r="J62" s="45"/>
      <c r="K62" s="57"/>
      <c r="L62" s="74"/>
    </row>
    <row r="63" spans="2:12" s="59" customFormat="1" ht="12.75" outlineLevel="1">
      <c r="B63" s="111">
        <v>5</v>
      </c>
      <c r="C63" s="40" t="s">
        <v>25</v>
      </c>
      <c r="D63" s="41" t="s">
        <v>24</v>
      </c>
      <c r="E63" s="37">
        <v>1</v>
      </c>
      <c r="F63" s="112"/>
      <c r="G63" s="45"/>
      <c r="H63" s="45"/>
      <c r="I63" s="45"/>
      <c r="J63" s="112"/>
      <c r="K63" s="113"/>
      <c r="L63" s="74"/>
    </row>
    <row r="64" spans="2:12" s="59" customFormat="1" ht="12.75" outlineLevel="1">
      <c r="B64" s="111">
        <v>6</v>
      </c>
      <c r="C64" s="40" t="s">
        <v>26</v>
      </c>
      <c r="D64" s="41" t="s">
        <v>23</v>
      </c>
      <c r="E64" s="37">
        <v>5.33</v>
      </c>
      <c r="F64" s="112"/>
      <c r="G64" s="45"/>
      <c r="H64" s="45"/>
      <c r="I64" s="45"/>
      <c r="J64" s="112"/>
      <c r="K64" s="113"/>
      <c r="L64" s="74"/>
    </row>
    <row r="65" spans="2:12" s="59" customFormat="1" ht="12.75">
      <c r="B65" s="62"/>
      <c r="C65" s="63"/>
      <c r="D65" s="64"/>
      <c r="E65" s="61"/>
      <c r="F65" s="65"/>
      <c r="G65" s="45"/>
      <c r="H65" s="45"/>
      <c r="I65" s="45"/>
      <c r="J65" s="65"/>
      <c r="K65" s="66"/>
      <c r="L65" s="74"/>
    </row>
    <row r="66" spans="2:12" s="43" customFormat="1" ht="12.75">
      <c r="B66" s="85"/>
      <c r="C66" s="86" t="s">
        <v>67</v>
      </c>
      <c r="D66" s="87"/>
      <c r="E66" s="88"/>
      <c r="F66" s="89"/>
      <c r="G66" s="89"/>
      <c r="H66" s="89"/>
      <c r="I66" s="89"/>
      <c r="J66" s="89"/>
      <c r="K66" s="90">
        <f>K58+K45+K40</f>
        <v>0</v>
      </c>
      <c r="L66" s="76"/>
    </row>
    <row r="67" spans="2:9" ht="12.75">
      <c r="B67" s="17"/>
      <c r="C67" s="18"/>
      <c r="D67" s="19"/>
      <c r="E67" s="20"/>
      <c r="I67" s="21"/>
    </row>
    <row r="68" spans="2:12" s="43" customFormat="1" ht="12.75">
      <c r="B68" s="91"/>
      <c r="C68" s="92" t="s">
        <v>68</v>
      </c>
      <c r="D68" s="93"/>
      <c r="E68" s="94"/>
      <c r="F68" s="95"/>
      <c r="G68" s="95"/>
      <c r="H68" s="95"/>
      <c r="I68" s="95"/>
      <c r="J68" s="95"/>
      <c r="K68" s="96">
        <f>K66+K39</f>
        <v>0</v>
      </c>
      <c r="L68" s="76"/>
    </row>
    <row r="69" spans="2:3" ht="12.75">
      <c r="B69" s="22"/>
      <c r="C69" s="23" t="s">
        <v>9</v>
      </c>
    </row>
    <row r="70" ht="12.75">
      <c r="C70" s="27"/>
    </row>
    <row r="72" ht="12.75">
      <c r="C72" s="27"/>
    </row>
    <row r="73" spans="3:10" ht="12.75">
      <c r="C73" s="27"/>
      <c r="J73" s="43"/>
    </row>
    <row r="97" ht="12.75">
      <c r="I97" s="44"/>
    </row>
  </sheetData>
  <sheetProtection/>
  <mergeCells count="9">
    <mergeCell ref="J1:K1"/>
    <mergeCell ref="I2:K2"/>
    <mergeCell ref="C4:K4"/>
    <mergeCell ref="C5:K5"/>
    <mergeCell ref="B10:B11"/>
    <mergeCell ref="C10:C11"/>
    <mergeCell ref="D10:D11"/>
    <mergeCell ref="E10:E11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tamer</dc:creator>
  <cp:keywords/>
  <dc:description/>
  <cp:lastModifiedBy>Каркищенко Зоя Михайловна</cp:lastModifiedBy>
  <cp:lastPrinted>2012-02-14T12:36:34Z</cp:lastPrinted>
  <dcterms:created xsi:type="dcterms:W3CDTF">2005-04-12T09:14:10Z</dcterms:created>
  <dcterms:modified xsi:type="dcterms:W3CDTF">2020-04-24T07:36:17Z</dcterms:modified>
  <cp:category/>
  <cp:version/>
  <cp:contentType/>
  <cp:contentStatus/>
</cp:coreProperties>
</file>